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7 QM4ST\1 výzva\"/>
    </mc:Choice>
  </mc:AlternateContent>
  <xr:revisionPtr revIDLastSave="0" documentId="13_ncr:1_{6E0A65A2-949F-4EF3-89FC-184D56C189AF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<sst xmlns="http://schemas.openxmlformats.org/spreadsheetml/2006/main" count="39" uniqueCount="38">
  <si>
    <t xml:space="preserve">Příloha č. 2 Kupní smlouvy - technická specifikace
Laboratorní a měřící technika (III.) 027 - 2024 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</si>
  <si>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</si>
  <si>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</si>
  <si>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</si>
  <si>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</si>
  <si>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</si>
  <si>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</si>
  <si>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</si>
  <si>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</si>
  <si>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</si>
  <si>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>Fakturace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</si>
  <si>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</si>
  <si>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</si>
  <si>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</si>
  <si>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</si>
  <si>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</si>
  <si>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r>
      <rPr>
        <b/>
        <sz val="11"/>
        <rFont val="Calibri"/>
        <family val="2"/>
        <charset val="238"/>
      </rPr>
      <t xml:space="preserve">Termín dodání 
</t>
    </r>
    <r>
      <rPr>
        <sz val="11"/>
        <rFont val="Calibri"/>
        <family val="2"/>
        <charset val="238"/>
      </rPr>
      <t>(uveden v kalend. dnech od dojití výzvy  Objednatele k plnění Smlouvy)</t>
    </r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</si>
  <si>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</si>
  <si>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</si>
  <si>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</si>
  <si>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</si>
  <si>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</si>
  <si>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</si>
  <si>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LABORATORNÍ A MĚŘÍCÍ TECHNIKA</t>
  </si>
  <si>
    <t>proudová sonda</t>
  </si>
  <si>
    <t>ks</t>
  </si>
  <si>
    <t>Samostatná faktura</t>
  </si>
  <si>
    <t>ANO</t>
  </si>
  <si>
    <t>Název projektu: QM4ST - Kvantové materiály pro aplikace v udržitelných technologiích
Číslo projektu:  CZ.02.01.01/00/22_008/0004572</t>
  </si>
  <si>
    <t>doc. Ing. Jiří Čapek, Ph.D.,
Tel.: 37763 2223,
777 664 139</t>
  </si>
  <si>
    <t>Technická 8,
301 00 Plzeň,
Fakulta aplikovaných věd - Katedra fyziky,
místnost UN 225</t>
  </si>
  <si>
    <t>60 dní</t>
  </si>
  <si>
    <t xml:space="preserve">38300000-8 - Měřicí přístroje 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</si>
  <si>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</si>
  <si>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</si>
  <si>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</si>
  <si>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377 631 320.</t>
  </si>
  <si>
    <t>Proudové sondy musí splňovat následující minimální požadavky:
• Citlivost alespoň 0.1 V/A;
• Maximální proud ve špičce alespoň 1000 A;
• Součin proudu a času (current-time product) alespoň 0.5 As;
• Mezní frekvence (3dB) alespoň 20 MHz;
• Výstupní odpor 50 Ohmů;
• Výstupní konektor typu BNC;
• Vhodné pro kabely o průměru do 20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</si>
</sst>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FFFFB7"/>
        <bgColor rgb="FFFFFFFF"/>
      </patternFill>
    </fill>
    <fill>
      <patternFill patternType="solid">
        <fgColor rgb="FF85FFBC"/>
        <bgColor rgb="FF8FFFC2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0" fillId="3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4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4" borderId="3" xfId="0" applyNumberForma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6" borderId="4" xfId="0" applyNumberForma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left" vertical="center" wrapText="1" indent="1"/>
    </xf>
    <xf numFmtId="0" fontId="1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6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6000000}"/>
  </cellStyles>
  <dxfs count="9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FD1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"/>
  <sheetViews>
    <sheetView tabSelected="1" zoomScaleNormal="100" workbookViewId="0">
      <selection activeCell="G7" sqref="G7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88.285156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54.7109375" customWidth="1"/>
    <col min="11" max="11" width="25.5703125" customWidth="1"/>
    <col min="12" max="12" width="30.5703125" customWidth="1"/>
    <col min="13" max="13" width="37.140625" style="4" customWidth="1"/>
    <col min="14" max="14" width="30.28515625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85546875" style="5" customWidth="1"/>
  </cols>
  <sheetData>
    <row r="1" spans="1:21" ht="39.75" customHeight="1" x14ac:dyDescent="0.25">
      <c r="B1" s="46" t="s">
        <v>0</v>
      </c>
      <c r="C1" s="46"/>
      <c r="D1" s="4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D2" s="7"/>
      <c r="E2" s="8"/>
      <c r="G2" s="9"/>
      <c r="I2" s="10"/>
      <c r="M2" s="1"/>
      <c r="N2" s="1"/>
      <c r="O2" s="1"/>
      <c r="P2" s="6"/>
      <c r="Q2" s="6"/>
      <c r="S2" s="6"/>
      <c r="T2" s="11"/>
      <c r="U2" s="12"/>
    </row>
    <row r="3" spans="1:21" ht="21.75" customHeight="1" x14ac:dyDescent="0.25">
      <c r="B3" s="13"/>
      <c r="C3" s="14" t="s">
        <v>1</v>
      </c>
      <c r="D3" s="15"/>
      <c r="E3" s="15"/>
      <c r="F3" s="15"/>
      <c r="G3" s="47"/>
      <c r="H3" s="47"/>
      <c r="I3" s="47"/>
      <c r="J3" s="47"/>
      <c r="K3" s="47"/>
      <c r="L3" s="47"/>
      <c r="M3" s="47"/>
      <c r="N3" s="47"/>
      <c r="O3" s="5"/>
      <c r="P3" s="6"/>
      <c r="Q3" s="6"/>
      <c r="S3" s="6"/>
    </row>
    <row r="4" spans="1:21" ht="19.5" customHeight="1" thickBot="1" x14ac:dyDescent="0.3">
      <c r="B4" s="16"/>
      <c r="C4" s="14" t="s">
        <v>2</v>
      </c>
      <c r="D4" s="17"/>
      <c r="E4" s="17"/>
      <c r="F4" s="17"/>
      <c r="G4" s="15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" customHeight="1" thickBot="1" x14ac:dyDescent="0.3">
      <c r="B5" s="18"/>
      <c r="C5" s="19"/>
      <c r="D5" s="3"/>
      <c r="G5" s="20" t="s">
        <v>3</v>
      </c>
      <c r="H5" s="1"/>
      <c r="M5" s="1"/>
      <c r="N5" s="21"/>
      <c r="O5" s="21"/>
      <c r="Q5" s="20" t="s">
        <v>3</v>
      </c>
      <c r="U5" s="10"/>
    </row>
    <row r="6" spans="1:21" ht="72" customHeight="1" thickTop="1" thickBot="1" x14ac:dyDescent="0.3">
      <c r="B6" s="22" t="s">
        <v>4</v>
      </c>
      <c r="C6" s="23" t="s">
        <v>5</v>
      </c>
      <c r="D6" s="23" t="s">
        <v>6</v>
      </c>
      <c r="E6" s="23" t="s">
        <v>7</v>
      </c>
      <c r="F6" s="23" t="s">
        <v>8</v>
      </c>
      <c r="G6" s="24" t="s">
        <v>9</v>
      </c>
      <c r="H6" s="23" t="s">
        <v>10</v>
      </c>
      <c r="I6" s="23" t="s">
        <v>11</v>
      </c>
      <c r="J6" s="23" t="s">
        <v>12</v>
      </c>
      <c r="K6" s="23" t="s">
        <v>13</v>
      </c>
      <c r="L6" s="25" t="s">
        <v>14</v>
      </c>
      <c r="M6" s="23" t="s">
        <v>15</v>
      </c>
      <c r="N6" s="23" t="s">
        <v>16</v>
      </c>
      <c r="O6" s="23" t="s">
        <v>17</v>
      </c>
      <c r="P6" s="23" t="s">
        <v>18</v>
      </c>
      <c r="Q6" s="26" t="s">
        <v>19</v>
      </c>
      <c r="R6" s="25" t="s">
        <v>20</v>
      </c>
      <c r="S6" s="25" t="s">
        <v>21</v>
      </c>
      <c r="T6" s="23" t="s">
        <v>22</v>
      </c>
      <c r="U6" s="23" t="s">
        <v>23</v>
      </c>
    </row>
    <row r="7" spans="1:21" ht="258.75" customHeight="1" thickTop="1" thickBot="1" x14ac:dyDescent="0.3">
      <c r="A7" s="27"/>
      <c r="B7" s="28">
        <v>1</v>
      </c>
      <c r="C7" s="29" t="s">
        <v>24</v>
      </c>
      <c r="D7" s="30">
        <v>6</v>
      </c>
      <c r="E7" s="31" t="s">
        <v>25</v>
      </c>
      <c r="F7" s="32" t="s">
        <v>37</v>
      </c>
      <c r="G7" s="52"/>
      <c r="H7" s="33" t="s">
        <v>26</v>
      </c>
      <c r="I7" s="31" t="s">
        <v>27</v>
      </c>
      <c r="J7" s="33" t="s">
        <v>28</v>
      </c>
      <c r="K7" s="33"/>
      <c r="L7" s="33" t="s">
        <v>29</v>
      </c>
      <c r="M7" s="33" t="s">
        <v>30</v>
      </c>
      <c r="N7" s="34" t="s">
        <v>31</v>
      </c>
      <c r="O7" s="35">
        <f>P7*D7</f>
        <v>246000</v>
      </c>
      <c r="P7" s="36">
        <v>41000</v>
      </c>
      <c r="Q7" s="53"/>
      <c r="R7" s="37">
        <f>D7*Q7</f>
        <v>0</v>
      </c>
      <c r="S7" s="38" t="str">
        <f>IF(ISNUMBER(Q7), IF(Q7&gt;P7,"NEVYHOVUJE","VYHOVUJE")," ")</f>
        <v xml:space="preserve"> </v>
      </c>
      <c r="T7" s="31"/>
      <c r="U7" s="33" t="s">
        <v>32</v>
      </c>
    </row>
    <row r="9" spans="1:21" ht="60.75" customHeight="1" thickTop="1" thickBot="1" x14ac:dyDescent="0.3">
      <c r="B9" s="48" t="s">
        <v>33</v>
      </c>
      <c r="C9" s="48"/>
      <c r="D9" s="48"/>
      <c r="E9" s="48"/>
      <c r="F9" s="48"/>
      <c r="G9" s="48"/>
      <c r="H9" s="39"/>
      <c r="I9" s="39"/>
      <c r="J9" s="39"/>
      <c r="K9" s="10"/>
      <c r="L9" s="10"/>
      <c r="M9" s="10"/>
      <c r="N9" s="40"/>
      <c r="O9" s="40"/>
      <c r="P9" s="41" t="s">
        <v>34</v>
      </c>
      <c r="Q9" s="49" t="s">
        <v>35</v>
      </c>
      <c r="R9" s="49"/>
      <c r="S9" s="49"/>
      <c r="T9" s="21"/>
      <c r="U9" s="42"/>
    </row>
    <row r="10" spans="1:21" ht="33" customHeight="1" thickTop="1" thickBot="1" x14ac:dyDescent="0.3">
      <c r="B10" s="50" t="s">
        <v>36</v>
      </c>
      <c r="C10" s="50"/>
      <c r="D10" s="50"/>
      <c r="E10" s="50"/>
      <c r="F10" s="50"/>
      <c r="G10" s="50"/>
      <c r="H10" s="43"/>
      <c r="K10" s="7"/>
      <c r="L10" s="7"/>
      <c r="M10" s="7"/>
      <c r="N10" s="44"/>
      <c r="O10" s="44"/>
      <c r="P10" s="45">
        <f>SUM(O7:O7)</f>
        <v>246000</v>
      </c>
      <c r="Q10" s="51">
        <f>SUM(R7:R7)</f>
        <v>0</v>
      </c>
      <c r="R10" s="51"/>
      <c r="S10" s="5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</sheetData>
  <sheetProtection algorithmName="SHA-512" hashValue="gac4/5a2tXxjR01lFpeMYDbm2OuR6E+Yex8iqKWSBCF9+q5zXtc5tzAz1KzG57PvJ/2OMghlYpMWLbGpvm9xqA==" saltValue="MQMC2wGFmpPDqFKoW/+2ug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2" operator="greaterThanOrEqual">
      <formula>1</formula>
    </cfRule>
    <cfRule type="expression" dxfId="7" priority="3">
      <formula>LEN(TRIM(B7))=0</formula>
    </cfRule>
  </conditionalFormatting>
  <conditionalFormatting sqref="D7">
    <cfRule type="expression" dxfId="6" priority="4">
      <formula>LEN(TRIM(D7))=0</formula>
    </cfRule>
  </conditionalFormatting>
  <conditionalFormatting sqref="G7 Q7">
    <cfRule type="expression" dxfId="5" priority="5">
      <formula>LEN(TRIM(G7))&gt;0</formula>
    </cfRule>
    <cfRule type="expression" dxfId="4" priority="6">
      <formula>LEN(TRIM(G7))&gt;0</formula>
    </cfRule>
    <cfRule type="expression" dxfId="3" priority="7">
      <formula>LEN(TRIM(G7))=0</formula>
    </cfRule>
  </conditionalFormatting>
  <conditionalFormatting sqref="G7">
    <cfRule type="expression" dxfId="2" priority="8">
      <formula>LEN(TRIM(G7))&gt;0</formula>
    </cfRule>
  </conditionalFormatting>
  <conditionalFormatting sqref="S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527777777778" right="0.196527777777778" top="0.78749999999999998" bottom="0.78749999999999998" header="0.511811023622047" footer="0.511811023622047"/>
  <pageSetup paperSize="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14:formula2>
            <xm:f>0</xm:f>
          </x14:formula2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vitkov</cp:lastModifiedBy>
  <cp:revision>2</cp:revision>
  <cp:lastPrinted>2024-06-17T10:50:30Z</cp:lastPrinted>
  <dcterms:created xsi:type="dcterms:W3CDTF">2014-03-05T12:43:32Z</dcterms:created>
  <dcterms:modified xsi:type="dcterms:W3CDTF">2024-09-19T12:59:27Z</dcterms:modified>
  <dc:language>en-US</dc:language>
</cp:coreProperties>
</file>